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5" yWindow="435" windowWidth="20580" windowHeight="11640" tabRatio="708" firstSheet="1" activeTab="5"/>
  </bookViews>
  <sheets>
    <sheet name="Partie II - Connaissance" sheetId="1" r:id="rId1"/>
    <sheet name="Partie III - Relation" sheetId="2" r:id="rId2"/>
    <sheet name="Analyse des nombres de réponses" sheetId="3" r:id="rId3"/>
    <sheet name="Graphiques" sheetId="4" r:id="rId4"/>
    <sheet name="III Graphiques moyennes" sheetId="5" r:id="rId5"/>
    <sheet name="II Graphiques moyennes " sheetId="6" r:id="rId6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Z4" i="2" l="1"/>
  <c r="CZ3" i="2"/>
  <c r="CZ5" i="2"/>
  <c r="CZ6" i="2"/>
  <c r="CZ7" i="2"/>
  <c r="CZ8" i="2"/>
  <c r="CZ9" i="2"/>
  <c r="CZ10" i="2"/>
  <c r="CZ11" i="2"/>
  <c r="CZ3" i="1"/>
  <c r="CZ4" i="1"/>
  <c r="CZ5" i="1"/>
  <c r="CZ6" i="1"/>
  <c r="CZ7" i="1"/>
  <c r="CZ8" i="1"/>
  <c r="CZ9" i="1"/>
  <c r="CZ10" i="1"/>
  <c r="CZ11" i="1"/>
  <c r="CZ12" i="1"/>
  <c r="CZ13" i="1"/>
  <c r="CZ14" i="1"/>
</calcChain>
</file>

<file path=xl/sharedStrings.xml><?xml version="1.0" encoding="utf-8"?>
<sst xmlns="http://schemas.openxmlformats.org/spreadsheetml/2006/main" count="82" uniqueCount="54">
  <si>
    <t>Q2-1</t>
  </si>
  <si>
    <t>Q2-3</t>
  </si>
  <si>
    <t>Q2-5</t>
  </si>
  <si>
    <t>Q2-7</t>
  </si>
  <si>
    <t>Q2-9.2</t>
  </si>
  <si>
    <t>Q2-9.1</t>
  </si>
  <si>
    <t>Q2-9.3</t>
  </si>
  <si>
    <t>Q2-9.4</t>
  </si>
  <si>
    <t>Q2-9.5</t>
  </si>
  <si>
    <t>Q2-9.6</t>
  </si>
  <si>
    <t>La connaissance de la démarche interne</t>
  </si>
  <si>
    <t>Le niveau de définition de votre rôle</t>
  </si>
  <si>
    <t>Le niveau de compréhension de la démarche</t>
  </si>
  <si>
    <t>Le niveau d'intégration de la démarche</t>
  </si>
  <si>
    <t>Le changement ou l'amélioration de l'observation du résidant</t>
  </si>
  <si>
    <t>Le changement ou l'amélioration de l'élaboration d'hypothèses de compréhension</t>
  </si>
  <si>
    <t>Le changement ou l'amélioration de l'appréhension ou compréhension d'une problématique</t>
  </si>
  <si>
    <t>Mise en place de nouvelles stratégies d'accompagnement et de communications</t>
  </si>
  <si>
    <t>Mise en place d'amélioration de stratégies déjà existantes</t>
  </si>
  <si>
    <t>Mise en place d'organisation ou de collaboration au sein de l'équipe</t>
  </si>
  <si>
    <t>Total</t>
  </si>
  <si>
    <t>Q3-1.1</t>
  </si>
  <si>
    <t>Le changement ou l'amélioration de la communication avec le résidant</t>
  </si>
  <si>
    <t>Le changement ou l'amélioration de la relation avec le résidant</t>
  </si>
  <si>
    <t>Q3-1.3</t>
  </si>
  <si>
    <t>Le changement ou l'amélioration de la relation de confiance avec le résidant</t>
  </si>
  <si>
    <t>Q3-2</t>
  </si>
  <si>
    <t>La participation du résidant à la démarche</t>
  </si>
  <si>
    <t>Q3-3</t>
  </si>
  <si>
    <t>Q3-4.1</t>
  </si>
  <si>
    <t>La satisfaction du résidant</t>
  </si>
  <si>
    <t>Q3-4.3</t>
  </si>
  <si>
    <t>Q4-1</t>
  </si>
  <si>
    <t>L'impact de la démarche sur le rythme de vie du résidant</t>
  </si>
  <si>
    <t>Le niveau de participation du résidant à la démarche</t>
  </si>
  <si>
    <t>je ne sais pas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</si>
  <si>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</si>
  <si>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</si>
  <si>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</si>
  <si>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</si>
  <si>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</si>
  <si>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</si>
  <si>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</si>
  <si>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</si>
  <si>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</si>
  <si>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</si>
  <si>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</si>
  <si>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Q3-3.3</t>
  </si>
  <si>
    <t>Q4.1</t>
  </si>
  <si>
    <t>valeurs</t>
  </si>
  <si>
    <t>Nombre de réponses par valeur</t>
  </si>
  <si>
    <t>Le niveau d'intégration de la démarche dans la pratique quot.</t>
  </si>
  <si>
    <t>Le changement ou l'amélioration de compréhension d'une problématique de communication</t>
  </si>
  <si>
    <t>Le changement ou l'amélioration dans l'organisation ou la collaboration au sein de l'équipe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</si>
</sst>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r-FR" sz="2400"/>
              <a:t>Connaissance de la</a:t>
            </a:r>
            <a:r>
              <a:rPr lang="fr-FR" sz="2400" baseline="0"/>
              <a:t> Recherche - Action</a:t>
            </a:r>
            <a:endParaRPr lang="fr-FR" sz="2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6"/>
              <c:layout>
                <c:manualLayout>
                  <c:x val="0.12326816526458488"/>
                  <c:y val="-8.60085597551918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'Partie II - Connaissance'!$C$3:$C$12</c:f>
              <c:strCache>
                <c:ptCount val="10"/>
                <c:pt idx="0">
                  <c:v>La connaissance de la démarche interne</c:v>
                </c:pt>
                <c:pt idx="1">
                  <c:v>Le niveau de définition de votre rôle</c:v>
                </c:pt>
                <c:pt idx="2">
                  <c:v>Le niveau de compréhension de la démarche</c:v>
                </c:pt>
                <c:pt idx="3">
                  <c:v>Le niveau d'intégration de la démarche</c:v>
                </c:pt>
                <c:pt idx="4">
                  <c:v>Le changement ou l'amélioration de l'observation du résidant</c:v>
                </c:pt>
                <c:pt idx="5">
                  <c:v>Le changement ou l'amélioration de l'élaboration d'hypothèses de compréhension</c:v>
                </c:pt>
                <c:pt idx="6">
                  <c:v>Le changement ou l'amélioration de l'appréhension ou compréhension d'une problématique</c:v>
                </c:pt>
                <c:pt idx="7">
                  <c:v>Mise en place de nouvelles stratégies d'accompagnement et de communications</c:v>
                </c:pt>
                <c:pt idx="8">
                  <c:v>Mise en place d'amélioration de stratégies déjà existantes</c:v>
                </c:pt>
                <c:pt idx="9">
                  <c:v>Mise en place d'organisation ou de collaboration au sein de l'équipe</c:v>
                </c:pt>
              </c:strCache>
            </c:strRef>
          </c:cat>
          <c:val>
            <c:numRef>
              <c:f>'Partie II - Connaissance'!$CZ$3:$CZ$12</c:f>
              <c:numCache>
                <c:formatCode>General</c:formatCode>
                <c:ptCount val="10"/>
                <c:pt idx="0">
                  <c:v>5.2</c:v>
                </c:pt>
                <c:pt idx="1">
                  <c:v>6.6190476190476186</c:v>
                </c:pt>
                <c:pt idx="2">
                  <c:v>8.2692307692307701</c:v>
                </c:pt>
                <c:pt idx="3">
                  <c:v>6.625</c:v>
                </c:pt>
                <c:pt idx="4">
                  <c:v>7.24</c:v>
                </c:pt>
                <c:pt idx="5">
                  <c:v>7.3636363636363633</c:v>
                </c:pt>
                <c:pt idx="6">
                  <c:v>6.5789473684210522</c:v>
                </c:pt>
                <c:pt idx="7">
                  <c:v>7.3181818181818183</c:v>
                </c:pt>
                <c:pt idx="8">
                  <c:v>6.7368421052631575</c:v>
                </c:pt>
                <c:pt idx="9">
                  <c:v>6.3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/>
              <a:t>Changements</a:t>
            </a:r>
            <a:r>
              <a:rPr lang="fr-CH" baseline="0"/>
              <a:t> par rapport à:</a:t>
            </a:r>
          </a:p>
          <a:p>
            <a:pPr>
              <a:defRPr/>
            </a:pPr>
            <a:r>
              <a:rPr lang="fr-CH" sz="900" baseline="0"/>
              <a:t>S1 observation</a:t>
            </a:r>
          </a:p>
          <a:p>
            <a:pPr>
              <a:defRPr/>
            </a:pPr>
            <a:r>
              <a:rPr lang="fr-CH" sz="900" baseline="0"/>
              <a:t>S2 hypotèses de compréhension</a:t>
            </a:r>
          </a:p>
          <a:p>
            <a:pPr>
              <a:defRPr/>
            </a:pPr>
            <a:r>
              <a:rPr lang="fr-CH" sz="900" baseline="0"/>
              <a:t>S3compréhension problématique</a:t>
            </a:r>
            <a:endParaRPr lang="fr-CH" sz="900"/>
          </a:p>
        </c:rich>
      </c:tx>
      <c:layout>
        <c:manualLayout>
          <c:xMode val="edge"/>
          <c:yMode val="edge"/>
          <c:x val="0.20511811023622045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'Analyse des nombres de réponses'!$A$4:$A$15</c:f>
              <c:strCache>
                <c:ptCount val="12"/>
                <c:pt idx="0">
                  <c:v>je ne sais pas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strCache>
            </c:strRef>
          </c:cat>
          <c:val>
            <c:numRef>
              <c:f>'Analyse des nombres de réponses'!$E$4:$E$15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9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'Analyse des nombres de réponses'!$A$4:$A$15</c:f>
              <c:strCache>
                <c:ptCount val="12"/>
                <c:pt idx="0">
                  <c:v>je ne sais pas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strCache>
            </c:strRef>
          </c:cat>
          <c:val>
            <c:numRef>
              <c:f>'Analyse des nombres de réponses'!$F$4:$F$15</c:f>
              <c:numCache>
                <c:formatCode>General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10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'Analyse des nombres de réponses'!$A$4:$A$15</c:f>
              <c:strCache>
                <c:ptCount val="12"/>
                <c:pt idx="0">
                  <c:v>je ne sais pas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strCache>
            </c:strRef>
          </c:cat>
          <c:val>
            <c:numRef>
              <c:f>'Analyse des nombres de réponses'!$G$4:$G$15</c:f>
              <c:numCache>
                <c:formatCode>General</c:formatCode>
                <c:ptCount val="12"/>
                <c:pt idx="0">
                  <c:v>8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8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47744"/>
        <c:axId val="91296128"/>
      </c:barChart>
      <c:catAx>
        <c:axId val="89647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91296128"/>
        <c:crosses val="autoZero"/>
        <c:auto val="1"/>
        <c:lblAlgn val="ctr"/>
        <c:lblOffset val="100"/>
        <c:noMultiLvlLbl val="0"/>
      </c:catAx>
      <c:valAx>
        <c:axId val="912961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9647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/>
              <a:t>Mise en place de nouvelles stratégies ou amélioration des</a:t>
            </a:r>
            <a:r>
              <a:rPr lang="fr-CH" baseline="0"/>
              <a:t> existantes</a:t>
            </a:r>
            <a:endParaRPr lang="fr-CH"/>
          </a:p>
        </c:rich>
      </c:tx>
      <c:layout>
        <c:manualLayout>
          <c:xMode val="edge"/>
          <c:yMode val="edge"/>
          <c:x val="0.13133333333333333"/>
          <c:y val="4.16666666666666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127296587926505E-2"/>
          <c:y val="0.29653944298629337"/>
          <c:w val="0.77715135608048991"/>
          <c:h val="0.4744710557013706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'Analyse des nombres de réponses'!$A$4:$A$15</c:f>
              <c:strCache>
                <c:ptCount val="12"/>
                <c:pt idx="0">
                  <c:v>je ne sais pas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strCache>
            </c:strRef>
          </c:cat>
          <c:val>
            <c:numRef>
              <c:f>'Analyse des nombres de réponses'!$H$4:$H$15</c:f>
              <c:numCache>
                <c:formatCode>General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5</c:v>
                </c:pt>
                <c:pt idx="9">
                  <c:v>8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'Analyse des nombres de réponses'!$A$4:$A$15</c:f>
              <c:strCache>
                <c:ptCount val="12"/>
                <c:pt idx="0">
                  <c:v>je ne sais pas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strCache>
            </c:strRef>
          </c:cat>
          <c:val>
            <c:numRef>
              <c:f>'Analyse des nombres de réponses'!$I$4:$I$15</c:f>
              <c:numCache>
                <c:formatCode>General</c:formatCode>
                <c:ptCount val="12"/>
                <c:pt idx="0">
                  <c:v>8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7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13280"/>
        <c:axId val="91314816"/>
      </c:barChart>
      <c:catAx>
        <c:axId val="91313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91314816"/>
        <c:crosses val="autoZero"/>
        <c:auto val="1"/>
        <c:lblAlgn val="ctr"/>
        <c:lblOffset val="100"/>
        <c:noMultiLvlLbl val="0"/>
      </c:catAx>
      <c:valAx>
        <c:axId val="91314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1313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/>
              <a:t>Amélioration</a:t>
            </a:r>
            <a:r>
              <a:rPr lang="fr-CH" baseline="0"/>
              <a:t> collaboration en équipe</a:t>
            </a:r>
            <a:endParaRPr lang="fr-CH"/>
          </a:p>
        </c:rich>
      </c:tx>
      <c:layout>
        <c:manualLayout>
          <c:xMode val="edge"/>
          <c:yMode val="edge"/>
          <c:x val="0.12334711286089239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'Analyse des nombres de réponses'!$A$4:$A$15</c:f>
              <c:strCache>
                <c:ptCount val="12"/>
                <c:pt idx="0">
                  <c:v>je ne sais pas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strCache>
            </c:strRef>
          </c:cat>
          <c:val>
            <c:numRef>
              <c:f>'Analyse des nombres de réponses'!$J$4:$J$15</c:f>
              <c:numCache>
                <c:formatCode>General</c:formatCode>
                <c:ptCount val="12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6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35296"/>
        <c:axId val="91349376"/>
      </c:barChart>
      <c:catAx>
        <c:axId val="91335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91349376"/>
        <c:crosses val="autoZero"/>
        <c:auto val="1"/>
        <c:lblAlgn val="ctr"/>
        <c:lblOffset val="100"/>
        <c:noMultiLvlLbl val="0"/>
      </c:catAx>
      <c:valAx>
        <c:axId val="913493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1335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/>
              <a:t>Amélioration de:</a:t>
            </a:r>
          </a:p>
          <a:p>
            <a:pPr>
              <a:defRPr/>
            </a:pPr>
            <a:r>
              <a:rPr lang="fr-CH" sz="1400" b="0"/>
              <a:t>s1 comminication</a:t>
            </a:r>
          </a:p>
          <a:p>
            <a:pPr>
              <a:defRPr/>
            </a:pPr>
            <a:r>
              <a:rPr lang="fr-CH" sz="1400" b="0"/>
              <a:t>s2rélation</a:t>
            </a:r>
          </a:p>
          <a:p>
            <a:pPr>
              <a:defRPr/>
            </a:pPr>
            <a:r>
              <a:rPr lang="fr-CH" sz="1400" b="0"/>
              <a:t>s3</a:t>
            </a:r>
            <a:r>
              <a:rPr lang="fr-CH" sz="1400" b="0" baseline="0"/>
              <a:t> confiance</a:t>
            </a:r>
          </a:p>
          <a:p>
            <a:pPr>
              <a:defRPr/>
            </a:pPr>
            <a:r>
              <a:rPr lang="fr-CH" baseline="0"/>
              <a:t>avec le résidant</a:t>
            </a:r>
            <a:endParaRPr lang="fr-CH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'Analyse des nombres de réponses'!$A$4:$A$15</c:f>
              <c:strCache>
                <c:ptCount val="12"/>
                <c:pt idx="0">
                  <c:v>je ne sais pas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strCache>
            </c:strRef>
          </c:cat>
          <c:val>
            <c:numRef>
              <c:f>'Analyse des nombres de réponses'!$K$4:$K$15</c:f>
              <c:numCache>
                <c:formatCode>General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5</c:v>
                </c:pt>
                <c:pt idx="9">
                  <c:v>7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'Analyse des nombres de réponses'!$A$4:$A$15</c:f>
              <c:strCache>
                <c:ptCount val="12"/>
                <c:pt idx="0">
                  <c:v>je ne sais pas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strCache>
            </c:strRef>
          </c:cat>
          <c:val>
            <c:numRef>
              <c:f>'Analyse des nombres de réponses'!$L$4:$L$15</c:f>
              <c:numCache>
                <c:formatCode>General</c:formatCode>
                <c:ptCount val="12"/>
                <c:pt idx="0">
                  <c:v>8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'Analyse des nombres de réponses'!$A$4:$A$15</c:f>
              <c:strCache>
                <c:ptCount val="12"/>
                <c:pt idx="0">
                  <c:v>je ne sais pas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strCache>
            </c:strRef>
          </c:cat>
          <c:val>
            <c:numRef>
              <c:f>'Analyse des nombres de réponses'!$M$4:$M$15</c:f>
              <c:numCache>
                <c:formatCode>General</c:formatCode>
                <c:ptCount val="12"/>
                <c:pt idx="0">
                  <c:v>10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91872"/>
        <c:axId val="91393408"/>
      </c:barChart>
      <c:catAx>
        <c:axId val="913918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1393408"/>
        <c:crosses val="autoZero"/>
        <c:auto val="1"/>
        <c:lblAlgn val="ctr"/>
        <c:lblOffset val="100"/>
        <c:noMultiLvlLbl val="0"/>
      </c:catAx>
      <c:valAx>
        <c:axId val="913934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1391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r-FR" sz="2400"/>
              <a:t>Relation</a:t>
            </a:r>
            <a:r>
              <a:rPr lang="fr-FR" sz="2400" baseline="0"/>
              <a:t> aux résidants</a:t>
            </a:r>
            <a:endParaRPr lang="fr-FR" sz="24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'Partie III - Relation'!$C$3:$C$9</c:f>
              <c:strCache>
                <c:ptCount val="7"/>
                <c:pt idx="0">
                  <c:v>Le changement ou l'amélioration de la communication avec le résidant</c:v>
                </c:pt>
                <c:pt idx="1">
                  <c:v>Le changement ou l'amélioration de la relation avec le résidant</c:v>
                </c:pt>
                <c:pt idx="2">
                  <c:v>Le changement ou l'amélioration de la relation de confiance avec le résidant</c:v>
                </c:pt>
                <c:pt idx="3">
                  <c:v>La participation du résidant à la démarche</c:v>
                </c:pt>
                <c:pt idx="4">
                  <c:v>Le niveau de participation du résidant à la démarche</c:v>
                </c:pt>
                <c:pt idx="5">
                  <c:v>La satisfaction du résidant</c:v>
                </c:pt>
                <c:pt idx="6">
                  <c:v>L'impact de la démarche sur le rythme de vie du résidant</c:v>
                </c:pt>
              </c:strCache>
            </c:strRef>
          </c:cat>
          <c:val>
            <c:numRef>
              <c:f>'Partie III - Relation'!$CZ$3:$CZ$9</c:f>
              <c:numCache>
                <c:formatCode>General</c:formatCode>
                <c:ptCount val="7"/>
                <c:pt idx="0">
                  <c:v>6.25</c:v>
                </c:pt>
                <c:pt idx="1">
                  <c:v>5.9473684210526319</c:v>
                </c:pt>
                <c:pt idx="2">
                  <c:v>5.0588235294117645</c:v>
                </c:pt>
                <c:pt idx="3">
                  <c:v>5.4545454545454541</c:v>
                </c:pt>
                <c:pt idx="4">
                  <c:v>5.6111111111111107</c:v>
                </c:pt>
                <c:pt idx="5">
                  <c:v>7.1538461538461542</c:v>
                </c:pt>
                <c:pt idx="6">
                  <c:v>7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r-FR" sz="2400"/>
              <a:t>Relation aux résidants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954858829292771"/>
          <c:y val="0.10095735468963815"/>
          <c:w val="0.57428673843690636"/>
          <c:h val="0.8625754088431253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'Partie III - Relation'!$CZ$10:$CZ$11</c:f>
              <c:numCache>
                <c:formatCode>0.00</c:formatCode>
                <c:ptCount val="2"/>
                <c:pt idx="0">
                  <c:v>6.0679563814238744</c:v>
                </c:pt>
                <c:pt idx="1">
                  <c:v>3.9320436185761256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r-FR" sz="2400"/>
              <a:t>Connaissance de la</a:t>
            </a:r>
            <a:r>
              <a:rPr lang="fr-FR" sz="2400" baseline="0"/>
              <a:t> Recherche - Action</a:t>
            </a:r>
            <a:endParaRPr lang="fr-FR" sz="24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6"/>
              <c:layout>
                <c:manualLayout>
                  <c:x val="0.12326816526458488"/>
                  <c:y val="-8.60085597551918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'Partie II - Connaissance'!$C$3:$C$12</c:f>
              <c:strCache>
                <c:ptCount val="10"/>
                <c:pt idx="0">
                  <c:v>La connaissance de la démarche interne</c:v>
                </c:pt>
                <c:pt idx="1">
                  <c:v>Le niveau de définition de votre rôle</c:v>
                </c:pt>
                <c:pt idx="2">
                  <c:v>Le niveau de compréhension de la démarche</c:v>
                </c:pt>
                <c:pt idx="3">
                  <c:v>Le niveau d'intégration de la démarche</c:v>
                </c:pt>
                <c:pt idx="4">
                  <c:v>Le changement ou l'amélioration de l'observation du résidant</c:v>
                </c:pt>
                <c:pt idx="5">
                  <c:v>Le changement ou l'amélioration de l'élaboration d'hypothèses de compréhension</c:v>
                </c:pt>
                <c:pt idx="6">
                  <c:v>Le changement ou l'amélioration de l'appréhension ou compréhension d'une problématique</c:v>
                </c:pt>
                <c:pt idx="7">
                  <c:v>Mise en place de nouvelles stratégies d'accompagnement et de communications</c:v>
                </c:pt>
                <c:pt idx="8">
                  <c:v>Mise en place d'amélioration de stratégies déjà existantes</c:v>
                </c:pt>
                <c:pt idx="9">
                  <c:v>Mise en place d'organisation ou de collaboration au sein de l'équipe</c:v>
                </c:pt>
              </c:strCache>
            </c:strRef>
          </c:cat>
          <c:val>
            <c:numRef>
              <c:f>'Partie II - Connaissance'!$CZ$3:$CZ$12</c:f>
              <c:numCache>
                <c:formatCode>General</c:formatCode>
                <c:ptCount val="10"/>
                <c:pt idx="0">
                  <c:v>5.2</c:v>
                </c:pt>
                <c:pt idx="1">
                  <c:v>6.6190476190476186</c:v>
                </c:pt>
                <c:pt idx="2">
                  <c:v>8.2692307692307701</c:v>
                </c:pt>
                <c:pt idx="3">
                  <c:v>6.625</c:v>
                </c:pt>
                <c:pt idx="4">
                  <c:v>7.24</c:v>
                </c:pt>
                <c:pt idx="5">
                  <c:v>7.3636363636363633</c:v>
                </c:pt>
                <c:pt idx="6">
                  <c:v>6.5789473684210522</c:v>
                </c:pt>
                <c:pt idx="7">
                  <c:v>7.3181818181818183</c:v>
                </c:pt>
                <c:pt idx="8">
                  <c:v>6.7368421052631575</c:v>
                </c:pt>
                <c:pt idx="9">
                  <c:v>6.3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r-FR" sz="2400"/>
              <a:t>Connaissance de la Recherche</a:t>
            </a:r>
            <a:r>
              <a:rPr lang="fr-FR" sz="2400" baseline="0"/>
              <a:t> - Action</a:t>
            </a:r>
            <a:r>
              <a:rPr lang="fr-FR" sz="2400"/>
              <a:t> </a:t>
            </a:r>
          </a:p>
        </c:rich>
      </c:tx>
      <c:layout>
        <c:manualLayout>
          <c:xMode val="edge"/>
          <c:yMode val="edge"/>
          <c:x val="0.25812882324324882"/>
          <c:y val="1.02802476454995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'Partie II - Connaissance'!$CZ$13:$CZ$14</c:f>
              <c:numCache>
                <c:formatCode>0.00</c:formatCode>
                <c:ptCount val="2"/>
                <c:pt idx="0">
                  <c:v>6.8250886043780783</c:v>
                </c:pt>
                <c:pt idx="1">
                  <c:v>3.1749113956219217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r-FR" sz="2400"/>
              <a:t>Connaissance de la Recherche</a:t>
            </a:r>
            <a:r>
              <a:rPr lang="fr-FR" sz="2400" baseline="0"/>
              <a:t> - Action</a:t>
            </a:r>
            <a:r>
              <a:rPr lang="fr-FR" sz="2400"/>
              <a:t> </a:t>
            </a:r>
          </a:p>
        </c:rich>
      </c:tx>
      <c:layout>
        <c:manualLayout>
          <c:xMode val="edge"/>
          <c:yMode val="edge"/>
          <c:x val="4.9101666159133348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'Partie II - Connaissance'!$CZ$13:$CZ$14</c:f>
              <c:numCache>
                <c:formatCode>0.00</c:formatCode>
                <c:ptCount val="2"/>
                <c:pt idx="0">
                  <c:v>6.8250886043780783</c:v>
                </c:pt>
                <c:pt idx="1">
                  <c:v>3.1749113956219217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r-FR" sz="2400"/>
              <a:t>Relation</a:t>
            </a:r>
            <a:r>
              <a:rPr lang="fr-FR" sz="2400" baseline="0"/>
              <a:t> aux résidants</a:t>
            </a:r>
            <a:endParaRPr lang="fr-FR" sz="2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'Partie III - Relation'!$C$3:$C$9</c:f>
              <c:strCache>
                <c:ptCount val="7"/>
                <c:pt idx="0">
                  <c:v>Le changement ou l'amélioration de la communication avec le résidant</c:v>
                </c:pt>
                <c:pt idx="1">
                  <c:v>Le changement ou l'amélioration de la relation avec le résidant</c:v>
                </c:pt>
                <c:pt idx="2">
                  <c:v>Le changement ou l'amélioration de la relation de confiance avec le résidant</c:v>
                </c:pt>
                <c:pt idx="3">
                  <c:v>La participation du résidant à la démarche</c:v>
                </c:pt>
                <c:pt idx="4">
                  <c:v>Le niveau de participation du résidant à la démarche</c:v>
                </c:pt>
                <c:pt idx="5">
                  <c:v>La satisfaction du résidant</c:v>
                </c:pt>
                <c:pt idx="6">
                  <c:v>L'impact de la démarche sur le rythme de vie du résidant</c:v>
                </c:pt>
              </c:strCache>
            </c:strRef>
          </c:cat>
          <c:val>
            <c:numRef>
              <c:f>'Partie III - Relation'!$CZ$3:$CZ$9</c:f>
              <c:numCache>
                <c:formatCode>General</c:formatCode>
                <c:ptCount val="7"/>
                <c:pt idx="0">
                  <c:v>6.25</c:v>
                </c:pt>
                <c:pt idx="1">
                  <c:v>5.9473684210526319</c:v>
                </c:pt>
                <c:pt idx="2">
                  <c:v>5.0588235294117645</c:v>
                </c:pt>
                <c:pt idx="3">
                  <c:v>5.4545454545454541</c:v>
                </c:pt>
                <c:pt idx="4">
                  <c:v>5.6111111111111107</c:v>
                </c:pt>
                <c:pt idx="5">
                  <c:v>7.1538461538461542</c:v>
                </c:pt>
                <c:pt idx="6">
                  <c:v>7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r-FR" sz="2400"/>
              <a:t>Relation aux résidants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'Partie III - Relation'!$CZ$10:$CZ$11</c:f>
              <c:numCache>
                <c:formatCode>0.00</c:formatCode>
                <c:ptCount val="2"/>
                <c:pt idx="0">
                  <c:v>6.0679563814238744</c:v>
                </c:pt>
                <c:pt idx="1">
                  <c:v>3.9320436185761256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/>
              <a:t>Niveau</a:t>
            </a:r>
            <a:r>
              <a:rPr lang="fr-CH" baseline="0"/>
              <a:t> de d</a:t>
            </a:r>
            <a:r>
              <a:rPr lang="fr-CH"/>
              <a:t>éfinition du rôle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'Analyse des nombres de réponses'!$A$4:$A$15</c:f>
              <c:strCache>
                <c:ptCount val="12"/>
                <c:pt idx="0">
                  <c:v>je ne sais pas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strCache>
            </c:strRef>
          </c:cat>
          <c:val>
            <c:numRef>
              <c:f>'Analyse des nombres de réponses'!$B$4:$B$15</c:f>
              <c:numCache>
                <c:formatCode>General</c:formatCode>
                <c:ptCount val="12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8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33376"/>
        <c:axId val="36534912"/>
      </c:barChart>
      <c:catAx>
        <c:axId val="36533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36534912"/>
        <c:crosses val="autoZero"/>
        <c:auto val="1"/>
        <c:lblAlgn val="ctr"/>
        <c:lblOffset val="100"/>
        <c:noMultiLvlLbl val="0"/>
      </c:catAx>
      <c:valAx>
        <c:axId val="365349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6533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/>
              <a:t>Le niveau de compréhension de la démarche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'Analyse des nombres de réponses'!$A$4:$A$15</c:f>
              <c:strCache>
                <c:ptCount val="12"/>
                <c:pt idx="0">
                  <c:v>je ne sais pas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strCache>
            </c:strRef>
          </c:cat>
          <c:val>
            <c:numRef>
              <c:f>'Analyse des nombres de réponses'!$C$4:$C$15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10</c:v>
                </c:pt>
                <c:pt idx="10">
                  <c:v>7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59488"/>
        <c:axId val="36905344"/>
      </c:barChart>
      <c:catAx>
        <c:axId val="36559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36905344"/>
        <c:crosses val="autoZero"/>
        <c:auto val="1"/>
        <c:lblAlgn val="ctr"/>
        <c:lblOffset val="100"/>
        <c:noMultiLvlLbl val="0"/>
      </c:catAx>
      <c:valAx>
        <c:axId val="369053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6559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/>
              <a:t>Participation</a:t>
            </a:r>
            <a:r>
              <a:rPr lang="fr-CH" baseline="0"/>
              <a:t> du résidant </a:t>
            </a:r>
            <a:endParaRPr lang="fr-CH"/>
          </a:p>
        </c:rich>
      </c:tx>
      <c:layout>
        <c:manualLayout>
          <c:xMode val="edge"/>
          <c:yMode val="edge"/>
          <c:x val="0.23597222222222222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'Analyse des nombres de réponses'!$A$4:$A$15</c:f>
              <c:strCache>
                <c:ptCount val="12"/>
                <c:pt idx="0">
                  <c:v>je ne sais pas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strCache>
            </c:strRef>
          </c:cat>
          <c:val>
            <c:numRef>
              <c:f>'Analyse des nombres de réponses'!$N$4:$N$15</c:f>
              <c:numCache>
                <c:formatCode>General</c:formatCode>
                <c:ptCount val="12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'Analyse des nombres de réponses'!$A$4:$A$15</c:f>
              <c:strCache>
                <c:ptCount val="12"/>
                <c:pt idx="0">
                  <c:v>je ne sais pas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strCache>
            </c:strRef>
          </c:cat>
          <c:val>
            <c:numRef>
              <c:f>'Analyse des nombres de réponses'!$O$4:$O$15</c:f>
              <c:numCache>
                <c:formatCode>General</c:formatCode>
                <c:ptCount val="12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26208"/>
        <c:axId val="36927744"/>
      </c:barChart>
      <c:catAx>
        <c:axId val="36926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36927744"/>
        <c:crosses val="autoZero"/>
        <c:auto val="1"/>
        <c:lblAlgn val="ctr"/>
        <c:lblOffset val="100"/>
        <c:noMultiLvlLbl val="0"/>
      </c:catAx>
      <c:valAx>
        <c:axId val="36927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6926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/>
              <a:t>L'impact sur le rythme de vie du résidant</a:t>
            </a:r>
          </a:p>
        </c:rich>
      </c:tx>
      <c:layout>
        <c:manualLayout>
          <c:xMode val="edge"/>
          <c:yMode val="edge"/>
          <c:x val="0.109631889763779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0224362655815"/>
          <c:y val="0.21217131814470036"/>
          <c:w val="0.76300193076590694"/>
          <c:h val="0.4770216997227360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'Analyse des nombres de réponses'!$A$4:$A$15</c:f>
              <c:strCache>
                <c:ptCount val="12"/>
                <c:pt idx="0">
                  <c:v>je ne sais pas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strCache>
            </c:strRef>
          </c:cat>
          <c:val>
            <c:numRef>
              <c:f>'Analyse des nombres de réponses'!$Q$4:$Q$15</c:f>
              <c:numCache>
                <c:formatCode>General</c:formatCode>
                <c:ptCount val="12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40032"/>
        <c:axId val="36941824"/>
      </c:barChart>
      <c:catAx>
        <c:axId val="36940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36941824"/>
        <c:crosses val="autoZero"/>
        <c:auto val="1"/>
        <c:lblAlgn val="ctr"/>
        <c:lblOffset val="100"/>
        <c:noMultiLvlLbl val="0"/>
      </c:catAx>
      <c:valAx>
        <c:axId val="369418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6940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/>
              <a:t>Le niveau d'intégration de la démarche dans la pratique quot.</a:t>
            </a:r>
          </a:p>
        </c:rich>
      </c:tx>
      <c:layout>
        <c:manualLayout>
          <c:xMode val="edge"/>
          <c:yMode val="edge"/>
          <c:x val="0.15404855643044618"/>
          <c:y val="5.09259259259259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840769903763"/>
          <c:y val="0.26413203557888598"/>
          <c:w val="0.76306802274715657"/>
          <c:h val="0.4744710557013706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'Analyse des nombres de réponses'!$A$4:$A$15</c:f>
              <c:strCache>
                <c:ptCount val="12"/>
                <c:pt idx="0">
                  <c:v>je ne sais pas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strCache>
            </c:strRef>
          </c:cat>
          <c:val>
            <c:numRef>
              <c:f>'Analyse des nombres de réponses'!$D$4:$D$15</c:f>
              <c:numCache>
                <c:formatCode>General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53472"/>
        <c:axId val="89625728"/>
      </c:barChart>
      <c:catAx>
        <c:axId val="36953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89625728"/>
        <c:crosses val="autoZero"/>
        <c:auto val="1"/>
        <c:lblAlgn val="ctr"/>
        <c:lblOffset val="100"/>
        <c:noMultiLvlLbl val="0"/>
      </c:catAx>
      <c:valAx>
        <c:axId val="896257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6953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13</xdr:row>
      <xdr:rowOff>1587</xdr:rowOff>
    </xdr:from>
    <xdr:to>
      <xdr:col>11</xdr:col>
      <xdr:colOff>0</xdr:colOff>
      <xdr:row>43</xdr:row>
      <xdr:rowOff>190500</xdr:rowOff>
    </xdr:to>
    <xdr:graphicFrame macro="">
      <xdr:nvGraphicFramePr>
        <xdr:cNvPr id="10" name="Graphique 9" title="Connaissance de la Recherche - Act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12</xdr:row>
      <xdr:rowOff>196850</xdr:rowOff>
    </xdr:from>
    <xdr:to>
      <xdr:col>22</xdr:col>
      <xdr:colOff>812800</xdr:colOff>
      <xdr:row>44</xdr:row>
      <xdr:rowOff>12700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10</xdr:row>
      <xdr:rowOff>6350</xdr:rowOff>
    </xdr:from>
    <xdr:to>
      <xdr:col>10</xdr:col>
      <xdr:colOff>0</xdr:colOff>
      <xdr:row>37</xdr:row>
      <xdr:rowOff>190500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12700</xdr:colOff>
      <xdr:row>10</xdr:row>
      <xdr:rowOff>6350</xdr:rowOff>
    </xdr:from>
    <xdr:to>
      <xdr:col>21</xdr:col>
      <xdr:colOff>0</xdr:colOff>
      <xdr:row>37</xdr:row>
      <xdr:rowOff>177800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133350</xdr:rowOff>
    </xdr:from>
    <xdr:to>
      <xdr:col>5</xdr:col>
      <xdr:colOff>704850</xdr:colOff>
      <xdr:row>14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257175</xdr:colOff>
      <xdr:row>0</xdr:row>
      <xdr:rowOff>114300</xdr:rowOff>
    </xdr:from>
    <xdr:to>
      <xdr:col>11</xdr:col>
      <xdr:colOff>636900</xdr:colOff>
      <xdr:row>14</xdr:row>
      <xdr:rowOff>69574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</xdr:colOff>
      <xdr:row>44</xdr:row>
      <xdr:rowOff>114300</xdr:rowOff>
    </xdr:from>
    <xdr:to>
      <xdr:col>11</xdr:col>
      <xdr:colOff>428625</xdr:colOff>
      <xdr:row>58</xdr:row>
      <xdr:rowOff>57150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59</xdr:row>
      <xdr:rowOff>123825</xdr:rowOff>
    </xdr:from>
    <xdr:to>
      <xdr:col>5</xdr:col>
      <xdr:colOff>379725</xdr:colOff>
      <xdr:row>73</xdr:row>
      <xdr:rowOff>80054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333375</xdr:colOff>
      <xdr:row>15</xdr:row>
      <xdr:rowOff>104775</xdr:rowOff>
    </xdr:from>
    <xdr:to>
      <xdr:col>5</xdr:col>
      <xdr:colOff>714375</xdr:colOff>
      <xdr:row>29</xdr:row>
      <xdr:rowOff>47625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190500</xdr:colOff>
      <xdr:row>15</xdr:row>
      <xdr:rowOff>38100</xdr:rowOff>
    </xdr:from>
    <xdr:to>
      <xdr:col>11</xdr:col>
      <xdr:colOff>571500</xdr:colOff>
      <xdr:row>28</xdr:row>
      <xdr:rowOff>180975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304800</xdr:colOff>
      <xdr:row>30</xdr:row>
      <xdr:rowOff>28575</xdr:rowOff>
    </xdr:from>
    <xdr:to>
      <xdr:col>5</xdr:col>
      <xdr:colOff>685800</xdr:colOff>
      <xdr:row>43</xdr:row>
      <xdr:rowOff>171450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66675</xdr:colOff>
      <xdr:row>30</xdr:row>
      <xdr:rowOff>9525</xdr:rowOff>
    </xdr:from>
    <xdr:to>
      <xdr:col>11</xdr:col>
      <xdr:colOff>447675</xdr:colOff>
      <xdr:row>43</xdr:row>
      <xdr:rowOff>152400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276225</xdr:colOff>
      <xdr:row>44</xdr:row>
      <xdr:rowOff>161925</xdr:rowOff>
    </xdr:from>
    <xdr:to>
      <xdr:col>5</xdr:col>
      <xdr:colOff>657225</xdr:colOff>
      <xdr:row>58</xdr:row>
      <xdr:rowOff>104775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530225</xdr:colOff>
      <xdr:row>27</xdr:row>
      <xdr:rowOff>184150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29</xdr:row>
      <xdr:rowOff>66675</xdr:rowOff>
    </xdr:from>
    <xdr:to>
      <xdr:col>11</xdr:col>
      <xdr:colOff>34925</xdr:colOff>
      <xdr:row>57</xdr:row>
      <xdr:rowOff>38100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510899</xdr:colOff>
      <xdr:row>30</xdr:row>
      <xdr:rowOff>151641</xdr:rowOff>
    </xdr:to>
    <xdr:graphicFrame macro="">
      <xdr:nvGraphicFramePr>
        <xdr:cNvPr id="2" name="Graphique 1" title="Connaissance de la Recherche - Acti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32</xdr:row>
      <xdr:rowOff>38100</xdr:rowOff>
    </xdr:from>
    <xdr:to>
      <xdr:col>11</xdr:col>
      <xdr:colOff>177110</xdr:colOff>
      <xdr:row>63</xdr:row>
      <xdr:rowOff>14219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Z14"/>
  <sheetViews>
    <sheetView topLeftCell="H10" zoomScale="115" zoomScaleNormal="115" workbookViewId="0">
      <selection activeCell="C3" sqref="C3:C12"/>
    </sheetView>
  </sheetViews>
  <sheetFormatPr baseColWidth="10" defaultRowHeight="15.75" x14ac:dyDescent="0.25"/>
  <cols>
    <col min="3" max="3" width="40.125" customWidth="1"/>
  </cols>
  <sheetData>
    <row r="3" spans="2:104" x14ac:dyDescent="0.25">
      <c r="B3" s="1" t="s">
        <v>0</v>
      </c>
      <c r="C3" s="2" t="s">
        <v>10</v>
      </c>
      <c r="D3" s="3">
        <v>1</v>
      </c>
      <c r="E3">
        <v>7</v>
      </c>
      <c r="F3">
        <v>3</v>
      </c>
      <c r="G3">
        <v>7</v>
      </c>
      <c r="H3">
        <v>4</v>
      </c>
      <c r="I3">
        <v>4</v>
      </c>
      <c r="J3">
        <v>5</v>
      </c>
      <c r="K3">
        <v>4</v>
      </c>
      <c r="M3">
        <v>9</v>
      </c>
      <c r="N3">
        <v>8</v>
      </c>
      <c r="O3">
        <v>1</v>
      </c>
      <c r="P3">
        <v>2</v>
      </c>
      <c r="Q3">
        <v>9</v>
      </c>
      <c r="R3">
        <v>7</v>
      </c>
      <c r="S3">
        <v>6</v>
      </c>
      <c r="U3">
        <v>3</v>
      </c>
      <c r="V3">
        <v>3</v>
      </c>
      <c r="W3">
        <v>8</v>
      </c>
      <c r="X3">
        <v>7</v>
      </c>
      <c r="Y3">
        <v>4</v>
      </c>
      <c r="Z3">
        <v>8</v>
      </c>
      <c r="AA3">
        <v>3</v>
      </c>
      <c r="AB3">
        <v>2</v>
      </c>
      <c r="AC3">
        <v>8</v>
      </c>
      <c r="AD3">
        <v>7</v>
      </c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>
        <f>AVERAGE(D3:CY3)</f>
        <v>5.2</v>
      </c>
    </row>
    <row r="4" spans="2:104" x14ac:dyDescent="0.25">
      <c r="B4" s="1" t="s">
        <v>1</v>
      </c>
      <c r="C4" s="2" t="s">
        <v>11</v>
      </c>
      <c r="D4" s="3">
        <v>9</v>
      </c>
      <c r="F4">
        <v>6</v>
      </c>
      <c r="H4">
        <v>7</v>
      </c>
      <c r="I4">
        <v>7</v>
      </c>
      <c r="J4">
        <v>7</v>
      </c>
      <c r="K4">
        <v>8</v>
      </c>
      <c r="L4">
        <v>8</v>
      </c>
      <c r="M4">
        <v>7</v>
      </c>
      <c r="N4">
        <v>9</v>
      </c>
      <c r="O4">
        <v>8</v>
      </c>
      <c r="Q4">
        <v>7</v>
      </c>
      <c r="R4">
        <v>6</v>
      </c>
      <c r="S4">
        <v>7</v>
      </c>
      <c r="T4">
        <v>6</v>
      </c>
      <c r="U4">
        <v>6</v>
      </c>
      <c r="V4">
        <v>6</v>
      </c>
      <c r="X4">
        <v>7</v>
      </c>
      <c r="Y4">
        <v>7</v>
      </c>
      <c r="Z4">
        <v>3</v>
      </c>
      <c r="AB4">
        <v>0</v>
      </c>
      <c r="AC4">
        <v>8</v>
      </c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>
        <f t="shared" ref="CZ4:CZ12" si="0">AVERAGE(D4:CY4)</f>
        <v>6.6190476190476186</v>
      </c>
    </row>
    <row r="5" spans="2:104" x14ac:dyDescent="0.25">
      <c r="B5" s="1" t="s">
        <v>2</v>
      </c>
      <c r="C5" s="2" t="s">
        <v>12</v>
      </c>
      <c r="D5" s="3">
        <v>10</v>
      </c>
      <c r="E5">
        <v>8</v>
      </c>
      <c r="F5">
        <v>7</v>
      </c>
      <c r="G5">
        <v>10</v>
      </c>
      <c r="H5">
        <v>7</v>
      </c>
      <c r="I5">
        <v>6</v>
      </c>
      <c r="J5">
        <v>7</v>
      </c>
      <c r="K5">
        <v>8</v>
      </c>
      <c r="L5">
        <v>8</v>
      </c>
      <c r="M5">
        <v>9</v>
      </c>
      <c r="O5">
        <v>10</v>
      </c>
      <c r="P5">
        <v>10</v>
      </c>
      <c r="Q5">
        <v>9</v>
      </c>
      <c r="R5">
        <v>5</v>
      </c>
      <c r="S5">
        <v>8</v>
      </c>
      <c r="T5">
        <v>9</v>
      </c>
      <c r="U5">
        <v>9</v>
      </c>
      <c r="V5">
        <v>9</v>
      </c>
      <c r="W5">
        <v>8</v>
      </c>
      <c r="X5">
        <v>9</v>
      </c>
      <c r="Y5">
        <v>9</v>
      </c>
      <c r="Z5">
        <v>8</v>
      </c>
      <c r="AA5">
        <v>8</v>
      </c>
      <c r="AB5">
        <v>8</v>
      </c>
      <c r="AC5">
        <v>8</v>
      </c>
      <c r="AD5">
        <v>8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>
        <f t="shared" si="0"/>
        <v>8.2692307692307701</v>
      </c>
    </row>
    <row r="6" spans="2:104" x14ac:dyDescent="0.25">
      <c r="B6" s="1" t="s">
        <v>3</v>
      </c>
      <c r="C6" s="2" t="s">
        <v>13</v>
      </c>
      <c r="D6" s="3">
        <v>9</v>
      </c>
      <c r="E6">
        <v>8</v>
      </c>
      <c r="F6">
        <v>5</v>
      </c>
      <c r="I6">
        <v>6</v>
      </c>
      <c r="J6">
        <v>6</v>
      </c>
      <c r="K6">
        <v>9</v>
      </c>
      <c r="L6">
        <v>8</v>
      </c>
      <c r="M6">
        <v>8</v>
      </c>
      <c r="O6">
        <v>8</v>
      </c>
      <c r="P6">
        <v>8</v>
      </c>
      <c r="Q6">
        <v>8</v>
      </c>
      <c r="R6">
        <v>8</v>
      </c>
      <c r="S6">
        <v>8</v>
      </c>
      <c r="T6">
        <v>8</v>
      </c>
      <c r="U6">
        <v>8</v>
      </c>
      <c r="V6">
        <v>8</v>
      </c>
      <c r="W6">
        <v>5</v>
      </c>
      <c r="X6">
        <v>7</v>
      </c>
      <c r="Y6">
        <v>2</v>
      </c>
      <c r="Z6">
        <v>3</v>
      </c>
      <c r="AA6">
        <v>3</v>
      </c>
      <c r="AB6">
        <v>4</v>
      </c>
      <c r="AC6">
        <v>5</v>
      </c>
      <c r="AD6">
        <v>7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>
        <f t="shared" si="0"/>
        <v>6.625</v>
      </c>
    </row>
    <row r="7" spans="2:104" ht="31.5" x14ac:dyDescent="0.25">
      <c r="B7" s="1" t="s">
        <v>5</v>
      </c>
      <c r="C7" s="2" t="s">
        <v>14</v>
      </c>
      <c r="D7" s="3">
        <v>10</v>
      </c>
      <c r="E7">
        <v>9</v>
      </c>
      <c r="F7">
        <v>8</v>
      </c>
      <c r="G7">
        <v>5</v>
      </c>
      <c r="I7">
        <v>7</v>
      </c>
      <c r="J7">
        <v>7</v>
      </c>
      <c r="K7">
        <v>8</v>
      </c>
      <c r="L7">
        <v>10</v>
      </c>
      <c r="M7">
        <v>8</v>
      </c>
      <c r="O7">
        <v>9</v>
      </c>
      <c r="P7">
        <v>9</v>
      </c>
      <c r="Q7">
        <v>7</v>
      </c>
      <c r="R7">
        <v>8</v>
      </c>
      <c r="S7">
        <v>2</v>
      </c>
      <c r="T7">
        <v>8</v>
      </c>
      <c r="U7">
        <v>8</v>
      </c>
      <c r="V7">
        <v>8</v>
      </c>
      <c r="W7">
        <v>7</v>
      </c>
      <c r="X7">
        <v>9</v>
      </c>
      <c r="Y7">
        <v>9</v>
      </c>
      <c r="Z7">
        <v>8</v>
      </c>
      <c r="AA7">
        <v>5</v>
      </c>
      <c r="AB7">
        <v>3</v>
      </c>
      <c r="AC7">
        <v>1</v>
      </c>
      <c r="AD7">
        <v>8</v>
      </c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>
        <f t="shared" si="0"/>
        <v>7.24</v>
      </c>
    </row>
    <row r="8" spans="2:104" ht="47.25" x14ac:dyDescent="0.25">
      <c r="B8" s="1" t="s">
        <v>4</v>
      </c>
      <c r="C8" s="2" t="s">
        <v>15</v>
      </c>
      <c r="D8" s="3">
        <v>9</v>
      </c>
      <c r="E8">
        <v>8</v>
      </c>
      <c r="F8">
        <v>7</v>
      </c>
      <c r="I8">
        <v>6</v>
      </c>
      <c r="J8">
        <v>7</v>
      </c>
      <c r="K8">
        <v>5</v>
      </c>
      <c r="L8">
        <v>8</v>
      </c>
      <c r="M8">
        <v>8</v>
      </c>
      <c r="O8">
        <v>9</v>
      </c>
      <c r="P8">
        <v>10</v>
      </c>
      <c r="Q8">
        <v>8</v>
      </c>
      <c r="T8">
        <v>8</v>
      </c>
      <c r="U8">
        <v>8</v>
      </c>
      <c r="V8">
        <v>8</v>
      </c>
      <c r="W8">
        <v>7</v>
      </c>
      <c r="X8">
        <v>8</v>
      </c>
      <c r="Y8">
        <v>5</v>
      </c>
      <c r="Z8">
        <v>8</v>
      </c>
      <c r="AA8">
        <v>6</v>
      </c>
      <c r="AB8">
        <v>5</v>
      </c>
      <c r="AC8">
        <v>8</v>
      </c>
      <c r="AD8">
        <v>6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>
        <f t="shared" si="0"/>
        <v>7.3636363636363633</v>
      </c>
    </row>
    <row r="9" spans="2:104" ht="47.25" x14ac:dyDescent="0.25">
      <c r="B9" s="1" t="s">
        <v>6</v>
      </c>
      <c r="C9" s="2" t="s">
        <v>16</v>
      </c>
      <c r="D9" s="3">
        <v>9</v>
      </c>
      <c r="E9">
        <v>8</v>
      </c>
      <c r="F9">
        <v>5</v>
      </c>
      <c r="J9">
        <v>5</v>
      </c>
      <c r="K9">
        <v>7</v>
      </c>
      <c r="M9">
        <v>7</v>
      </c>
      <c r="O9">
        <v>6</v>
      </c>
      <c r="P9">
        <v>6</v>
      </c>
      <c r="Q9">
        <v>8</v>
      </c>
      <c r="T9">
        <v>7</v>
      </c>
      <c r="U9">
        <v>7</v>
      </c>
      <c r="V9">
        <v>7</v>
      </c>
      <c r="W9">
        <v>7</v>
      </c>
      <c r="X9">
        <v>8</v>
      </c>
      <c r="Y9">
        <v>7</v>
      </c>
      <c r="Z9">
        <v>8</v>
      </c>
      <c r="AA9">
        <v>7</v>
      </c>
      <c r="AB9">
        <v>0</v>
      </c>
      <c r="AD9">
        <v>6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>
        <f t="shared" si="0"/>
        <v>6.5789473684210522</v>
      </c>
    </row>
    <row r="10" spans="2:104" ht="31.5" x14ac:dyDescent="0.25">
      <c r="B10" s="1" t="s">
        <v>7</v>
      </c>
      <c r="C10" s="2" t="s">
        <v>17</v>
      </c>
      <c r="D10" s="3">
        <v>9</v>
      </c>
      <c r="E10">
        <v>6</v>
      </c>
      <c r="F10">
        <v>6</v>
      </c>
      <c r="I10">
        <v>8</v>
      </c>
      <c r="J10">
        <v>6</v>
      </c>
      <c r="K10">
        <v>9</v>
      </c>
      <c r="L10">
        <v>8</v>
      </c>
      <c r="M10">
        <v>8</v>
      </c>
      <c r="N10">
        <v>8</v>
      </c>
      <c r="O10">
        <v>9</v>
      </c>
      <c r="P10">
        <v>10</v>
      </c>
      <c r="Q10">
        <v>7</v>
      </c>
      <c r="T10">
        <v>7</v>
      </c>
      <c r="U10">
        <v>7</v>
      </c>
      <c r="V10">
        <v>7</v>
      </c>
      <c r="W10">
        <v>6</v>
      </c>
      <c r="X10">
        <v>8</v>
      </c>
      <c r="Y10">
        <v>8</v>
      </c>
      <c r="Z10">
        <v>8</v>
      </c>
      <c r="AA10">
        <v>8</v>
      </c>
      <c r="AB10">
        <v>1</v>
      </c>
      <c r="AC10">
        <v>7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>
        <f t="shared" si="0"/>
        <v>7.3181818181818183</v>
      </c>
    </row>
    <row r="11" spans="2:104" ht="31.5" x14ac:dyDescent="0.25">
      <c r="B11" s="1" t="s">
        <v>8</v>
      </c>
      <c r="C11" s="2" t="s">
        <v>18</v>
      </c>
      <c r="D11" s="3">
        <v>9</v>
      </c>
      <c r="F11">
        <v>5</v>
      </c>
      <c r="I11">
        <v>8</v>
      </c>
      <c r="J11">
        <v>8</v>
      </c>
      <c r="L11">
        <v>7</v>
      </c>
      <c r="M11">
        <v>5</v>
      </c>
      <c r="P11">
        <v>8</v>
      </c>
      <c r="Q11">
        <v>7</v>
      </c>
      <c r="T11">
        <v>7</v>
      </c>
      <c r="U11">
        <v>7</v>
      </c>
      <c r="V11">
        <v>7</v>
      </c>
      <c r="W11">
        <v>5</v>
      </c>
      <c r="X11">
        <v>8</v>
      </c>
      <c r="Y11">
        <v>7</v>
      </c>
      <c r="Z11">
        <v>8</v>
      </c>
      <c r="AA11">
        <v>8</v>
      </c>
      <c r="AB11">
        <v>1</v>
      </c>
      <c r="AC11">
        <v>7</v>
      </c>
      <c r="AD11">
        <v>6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>
        <f t="shared" si="0"/>
        <v>6.7368421052631575</v>
      </c>
    </row>
    <row r="12" spans="2:104" ht="31.5" x14ac:dyDescent="0.25">
      <c r="B12" s="1" t="s">
        <v>9</v>
      </c>
      <c r="C12" s="4" t="s">
        <v>19</v>
      </c>
      <c r="D12" s="3">
        <v>9</v>
      </c>
      <c r="E12">
        <v>8</v>
      </c>
      <c r="F12">
        <v>7</v>
      </c>
      <c r="H12">
        <v>8</v>
      </c>
      <c r="I12">
        <v>0</v>
      </c>
      <c r="J12">
        <v>4</v>
      </c>
      <c r="K12">
        <v>6</v>
      </c>
      <c r="L12">
        <v>8</v>
      </c>
      <c r="M12">
        <v>7</v>
      </c>
      <c r="S12">
        <v>8</v>
      </c>
      <c r="T12">
        <v>7</v>
      </c>
      <c r="U12">
        <v>7</v>
      </c>
      <c r="V12">
        <v>7</v>
      </c>
      <c r="X12">
        <v>8</v>
      </c>
      <c r="Y12">
        <v>5</v>
      </c>
      <c r="Z12">
        <v>5</v>
      </c>
      <c r="AA12">
        <v>5</v>
      </c>
      <c r="AB12">
        <v>0</v>
      </c>
      <c r="AC12">
        <v>9</v>
      </c>
      <c r="AD12">
        <v>8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>
        <f t="shared" si="0"/>
        <v>6.3</v>
      </c>
    </row>
    <row r="13" spans="2:104" x14ac:dyDescent="0.25">
      <c r="CY13" s="12" t="s">
        <v>20</v>
      </c>
      <c r="CZ13" s="5">
        <f>AVERAGE(CZ3:CZ12)</f>
        <v>6.8250886043780783</v>
      </c>
    </row>
    <row r="14" spans="2:104" x14ac:dyDescent="0.25">
      <c r="CY14" s="13"/>
      <c r="CZ14" s="5">
        <f>10-CZ13</f>
        <v>3.1749113956219217</v>
      </c>
    </row>
  </sheetData>
  <mergeCells count="1">
    <mergeCell ref="CY13:CY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Z11"/>
  <sheetViews>
    <sheetView topLeftCell="E7" workbookViewId="0">
      <selection activeCell="C3" sqref="C3:C9"/>
    </sheetView>
  </sheetViews>
  <sheetFormatPr baseColWidth="10" defaultRowHeight="15.75" x14ac:dyDescent="0.25"/>
  <cols>
    <col min="3" max="3" width="40.125" customWidth="1"/>
  </cols>
  <sheetData>
    <row r="3" spans="2:104" ht="31.5" x14ac:dyDescent="0.25">
      <c r="B3" s="1" t="s">
        <v>21</v>
      </c>
      <c r="C3" s="2" t="s">
        <v>22</v>
      </c>
      <c r="D3" s="3">
        <v>10</v>
      </c>
      <c r="E3">
        <v>8</v>
      </c>
      <c r="F3">
        <v>7</v>
      </c>
      <c r="G3">
        <v>5</v>
      </c>
      <c r="H3">
        <v>8</v>
      </c>
      <c r="I3">
        <v>7</v>
      </c>
      <c r="J3">
        <v>5</v>
      </c>
      <c r="K3">
        <v>7</v>
      </c>
      <c r="L3">
        <v>8</v>
      </c>
      <c r="O3">
        <v>9</v>
      </c>
      <c r="P3">
        <v>8</v>
      </c>
      <c r="Q3">
        <v>6</v>
      </c>
      <c r="R3">
        <v>7</v>
      </c>
      <c r="S3">
        <v>8</v>
      </c>
      <c r="T3">
        <v>6</v>
      </c>
      <c r="U3">
        <v>7</v>
      </c>
      <c r="V3">
        <v>8</v>
      </c>
      <c r="W3">
        <v>3</v>
      </c>
      <c r="X3">
        <v>8</v>
      </c>
      <c r="Y3">
        <v>5</v>
      </c>
      <c r="Z3">
        <v>5</v>
      </c>
      <c r="AA3">
        <v>3</v>
      </c>
      <c r="AB3">
        <v>1</v>
      </c>
      <c r="AC3">
        <v>1</v>
      </c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>
        <f>AVERAGE(D3:CY3)</f>
        <v>6.25</v>
      </c>
    </row>
    <row r="4" spans="2:104" ht="31.5" x14ac:dyDescent="0.25">
      <c r="B4" s="1" t="s">
        <v>24</v>
      </c>
      <c r="C4" s="2" t="s">
        <v>23</v>
      </c>
      <c r="D4" s="3">
        <v>9</v>
      </c>
      <c r="E4">
        <v>8</v>
      </c>
      <c r="F4">
        <v>7</v>
      </c>
      <c r="I4">
        <v>6</v>
      </c>
      <c r="J4">
        <v>4</v>
      </c>
      <c r="K4">
        <v>5</v>
      </c>
      <c r="L4">
        <v>8</v>
      </c>
      <c r="M4">
        <v>7</v>
      </c>
      <c r="O4">
        <v>6</v>
      </c>
      <c r="P4">
        <v>8</v>
      </c>
      <c r="S4">
        <v>8</v>
      </c>
      <c r="U4">
        <v>7</v>
      </c>
      <c r="V4">
        <v>7</v>
      </c>
      <c r="X4">
        <v>6</v>
      </c>
      <c r="Y4">
        <v>6</v>
      </c>
      <c r="Z4">
        <v>7</v>
      </c>
      <c r="AA4">
        <v>3</v>
      </c>
      <c r="AB4">
        <v>0</v>
      </c>
      <c r="AC4">
        <v>1</v>
      </c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>
        <f xml:space="preserve"> AVERAGE(D4:CY4)</f>
        <v>5.9473684210526319</v>
      </c>
    </row>
    <row r="5" spans="2:104" ht="31.5" x14ac:dyDescent="0.25">
      <c r="B5" s="1" t="s">
        <v>26</v>
      </c>
      <c r="C5" s="2" t="s">
        <v>25</v>
      </c>
      <c r="D5" s="3">
        <v>10</v>
      </c>
      <c r="E5">
        <v>8</v>
      </c>
      <c r="F5">
        <v>6</v>
      </c>
      <c r="H5">
        <v>0</v>
      </c>
      <c r="J5">
        <v>4</v>
      </c>
      <c r="K5">
        <v>5</v>
      </c>
      <c r="M5">
        <v>7</v>
      </c>
      <c r="R5">
        <v>5</v>
      </c>
      <c r="S5">
        <v>2</v>
      </c>
      <c r="T5">
        <v>7</v>
      </c>
      <c r="U5">
        <v>7</v>
      </c>
      <c r="X5">
        <v>8</v>
      </c>
      <c r="Y5">
        <v>6</v>
      </c>
      <c r="Z5">
        <v>3</v>
      </c>
      <c r="AA5">
        <v>7</v>
      </c>
      <c r="AB5">
        <v>0</v>
      </c>
      <c r="AC5">
        <v>1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>
        <f t="shared" ref="CZ5:CZ9" si="0">AVERAGE(D5:CY5)</f>
        <v>5.0588235294117645</v>
      </c>
    </row>
    <row r="6" spans="2:104" x14ac:dyDescent="0.25">
      <c r="B6" s="1" t="s">
        <v>28</v>
      </c>
      <c r="C6" s="2" t="s">
        <v>27</v>
      </c>
      <c r="D6" s="3">
        <v>10</v>
      </c>
      <c r="E6">
        <v>2</v>
      </c>
      <c r="F6">
        <v>5</v>
      </c>
      <c r="I6">
        <v>6</v>
      </c>
      <c r="J6">
        <v>6</v>
      </c>
      <c r="K6">
        <v>9</v>
      </c>
      <c r="L6">
        <v>5</v>
      </c>
      <c r="M6">
        <v>2</v>
      </c>
      <c r="N6">
        <v>8</v>
      </c>
      <c r="Q6">
        <v>7</v>
      </c>
      <c r="R6">
        <v>2</v>
      </c>
      <c r="S6">
        <v>7</v>
      </c>
      <c r="T6">
        <v>5</v>
      </c>
      <c r="U6">
        <v>5</v>
      </c>
      <c r="V6">
        <v>8</v>
      </c>
      <c r="W6">
        <v>3</v>
      </c>
      <c r="X6">
        <v>6</v>
      </c>
      <c r="Y6">
        <v>7</v>
      </c>
      <c r="Z6">
        <v>0</v>
      </c>
      <c r="AA6">
        <v>8</v>
      </c>
      <c r="AC6">
        <v>5</v>
      </c>
      <c r="AD6">
        <v>4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>
        <f t="shared" si="0"/>
        <v>5.4545454545454541</v>
      </c>
    </row>
    <row r="7" spans="2:104" ht="31.5" x14ac:dyDescent="0.25">
      <c r="B7" s="1" t="s">
        <v>29</v>
      </c>
      <c r="C7" s="2" t="s">
        <v>34</v>
      </c>
      <c r="D7" s="3">
        <v>8</v>
      </c>
      <c r="E7">
        <v>6</v>
      </c>
      <c r="F7">
        <v>5</v>
      </c>
      <c r="J7">
        <v>4</v>
      </c>
      <c r="K7">
        <v>9</v>
      </c>
      <c r="L7">
        <v>5</v>
      </c>
      <c r="M7">
        <v>2</v>
      </c>
      <c r="N7">
        <v>9</v>
      </c>
      <c r="Q7">
        <v>2</v>
      </c>
      <c r="S7">
        <v>7</v>
      </c>
      <c r="T7">
        <v>5</v>
      </c>
      <c r="U7">
        <v>5</v>
      </c>
      <c r="V7">
        <v>8</v>
      </c>
      <c r="W7">
        <v>3</v>
      </c>
      <c r="X7">
        <v>6</v>
      </c>
      <c r="Y7">
        <v>5</v>
      </c>
      <c r="AA7">
        <v>8</v>
      </c>
      <c r="AD7">
        <v>4</v>
      </c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>
        <f t="shared" si="0"/>
        <v>5.6111111111111107</v>
      </c>
    </row>
    <row r="8" spans="2:104" x14ac:dyDescent="0.25">
      <c r="B8" s="1" t="s">
        <v>31</v>
      </c>
      <c r="C8" s="2" t="s">
        <v>30</v>
      </c>
      <c r="D8" s="3">
        <v>8</v>
      </c>
      <c r="F8">
        <v>7</v>
      </c>
      <c r="I8">
        <v>7</v>
      </c>
      <c r="K8">
        <v>7</v>
      </c>
      <c r="M8">
        <v>8</v>
      </c>
      <c r="N8">
        <v>8</v>
      </c>
      <c r="Q8">
        <v>8</v>
      </c>
      <c r="S8">
        <v>7</v>
      </c>
      <c r="V8">
        <v>7</v>
      </c>
      <c r="W8">
        <v>3</v>
      </c>
      <c r="X8">
        <v>8</v>
      </c>
      <c r="AA8">
        <v>8</v>
      </c>
      <c r="AD8">
        <v>7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>
        <f t="shared" si="0"/>
        <v>7.1538461538461542</v>
      </c>
    </row>
    <row r="9" spans="2:104" ht="31.5" x14ac:dyDescent="0.25">
      <c r="B9" s="7" t="s">
        <v>32</v>
      </c>
      <c r="C9" s="2" t="s">
        <v>33</v>
      </c>
      <c r="D9" s="3">
        <v>9</v>
      </c>
      <c r="E9">
        <v>7</v>
      </c>
      <c r="I9">
        <v>7</v>
      </c>
      <c r="K9">
        <v>8</v>
      </c>
      <c r="P9">
        <v>8</v>
      </c>
      <c r="Q9">
        <v>8</v>
      </c>
      <c r="S9">
        <v>7</v>
      </c>
      <c r="T9">
        <v>8</v>
      </c>
      <c r="V9">
        <v>8</v>
      </c>
      <c r="X9">
        <v>8</v>
      </c>
      <c r="Y9">
        <v>5</v>
      </c>
      <c r="AB9">
        <v>4</v>
      </c>
      <c r="AC9">
        <v>4</v>
      </c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3"/>
      <c r="CZ9" s="3">
        <f t="shared" si="0"/>
        <v>7</v>
      </c>
    </row>
    <row r="10" spans="2:104" x14ac:dyDescent="0.25">
      <c r="CY10" s="14" t="s">
        <v>20</v>
      </c>
      <c r="CZ10" s="6">
        <f>(AVERAGE(CZ3:CZ9))</f>
        <v>6.0679563814238744</v>
      </c>
    </row>
    <row r="11" spans="2:104" x14ac:dyDescent="0.25">
      <c r="CY11" s="13"/>
      <c r="CZ11" s="5">
        <f>10-CZ10</f>
        <v>3.9320436185761256</v>
      </c>
    </row>
  </sheetData>
  <mergeCells count="1">
    <mergeCell ref="CY10:CY11"/>
  </mergeCells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="115" zoomScaleNormal="115" workbookViewId="0">
      <selection activeCell="F1" sqref="F1"/>
    </sheetView>
  </sheetViews>
  <sheetFormatPr baseColWidth="10" defaultRowHeight="15.75" x14ac:dyDescent="0.25"/>
  <cols>
    <col min="1" max="1" width="22.25" customWidth="1"/>
    <col min="2" max="2" width="18.25" customWidth="1"/>
    <col min="3" max="3" width="16.625" customWidth="1"/>
    <col min="4" max="4" width="17.375" customWidth="1"/>
    <col min="5" max="5" width="21.625" customWidth="1"/>
    <col min="6" max="6" width="20.5" customWidth="1"/>
    <col min="7" max="7" width="19.375" customWidth="1"/>
    <col min="8" max="8" width="18.375" customWidth="1"/>
    <col min="9" max="9" width="19.875" customWidth="1"/>
    <col min="10" max="10" width="17" customWidth="1"/>
    <col min="11" max="11" width="15.625" customWidth="1"/>
    <col min="12" max="12" width="16" customWidth="1"/>
    <col min="13" max="13" width="15.25" customWidth="1"/>
    <col min="14" max="14" width="16.25" customWidth="1"/>
    <col min="15" max="15" width="14.625" customWidth="1"/>
    <col min="16" max="16" width="16" customWidth="1"/>
    <col min="17" max="17" width="15.625" customWidth="1"/>
  </cols>
  <sheetData>
    <row r="1" spans="1:17" ht="50.25" customHeight="1" x14ac:dyDescent="0.4">
      <c r="B1" s="11" t="s">
        <v>50</v>
      </c>
    </row>
    <row r="2" spans="1:17" ht="94.5" x14ac:dyDescent="0.25">
      <c r="A2" s="9" t="s">
        <v>49</v>
      </c>
      <c r="B2" s="2" t="s">
        <v>11</v>
      </c>
      <c r="C2" s="2" t="s">
        <v>12</v>
      </c>
      <c r="D2" s="2" t="s">
        <v>51</v>
      </c>
      <c r="E2" s="2" t="s">
        <v>14</v>
      </c>
      <c r="F2" s="2" t="s">
        <v>15</v>
      </c>
      <c r="G2" s="2" t="s">
        <v>52</v>
      </c>
      <c r="H2" s="2" t="s">
        <v>17</v>
      </c>
      <c r="I2" s="2" t="s">
        <v>18</v>
      </c>
      <c r="J2" s="10" t="s">
        <v>53</v>
      </c>
      <c r="K2" s="2" t="s">
        <v>22</v>
      </c>
      <c r="L2" s="2" t="s">
        <v>23</v>
      </c>
      <c r="M2" s="2" t="s">
        <v>25</v>
      </c>
      <c r="N2" s="2" t="s">
        <v>27</v>
      </c>
      <c r="O2" s="2" t="s">
        <v>34</v>
      </c>
      <c r="P2" s="2" t="s">
        <v>30</v>
      </c>
      <c r="Q2" s="2" t="s">
        <v>33</v>
      </c>
    </row>
    <row r="3" spans="1:17" x14ac:dyDescent="0.25">
      <c r="B3" t="s">
        <v>1</v>
      </c>
      <c r="C3" t="s">
        <v>2</v>
      </c>
      <c r="D3" t="s">
        <v>3</v>
      </c>
      <c r="E3" t="s">
        <v>5</v>
      </c>
      <c r="F3" t="s">
        <v>4</v>
      </c>
      <c r="G3" t="s">
        <v>6</v>
      </c>
      <c r="H3" t="s">
        <v>7</v>
      </c>
      <c r="I3" t="s">
        <v>8</v>
      </c>
      <c r="J3" t="s">
        <v>9</v>
      </c>
      <c r="K3" t="s">
        <v>21</v>
      </c>
      <c r="L3" t="s">
        <v>24</v>
      </c>
      <c r="M3" t="s">
        <v>26</v>
      </c>
      <c r="N3" t="s">
        <v>47</v>
      </c>
      <c r="O3" t="s">
        <v>29</v>
      </c>
      <c r="P3" t="s">
        <v>31</v>
      </c>
      <c r="Q3" t="s">
        <v>48</v>
      </c>
    </row>
    <row r="4" spans="1:17" x14ac:dyDescent="0.25">
      <c r="A4" t="s">
        <v>35</v>
      </c>
      <c r="B4">
        <v>6</v>
      </c>
      <c r="C4">
        <v>1</v>
      </c>
      <c r="D4">
        <v>3</v>
      </c>
      <c r="E4">
        <v>2</v>
      </c>
      <c r="F4">
        <v>5</v>
      </c>
      <c r="G4">
        <v>8</v>
      </c>
      <c r="H4">
        <v>5</v>
      </c>
      <c r="I4">
        <v>8</v>
      </c>
      <c r="J4">
        <v>7</v>
      </c>
      <c r="K4">
        <v>3</v>
      </c>
      <c r="L4">
        <v>8</v>
      </c>
      <c r="M4">
        <v>10</v>
      </c>
      <c r="N4">
        <v>5</v>
      </c>
      <c r="O4">
        <v>9</v>
      </c>
      <c r="P4">
        <v>14</v>
      </c>
      <c r="Q4">
        <v>14</v>
      </c>
    </row>
    <row r="5" spans="1:17" x14ac:dyDescent="0.25">
      <c r="A5" t="s">
        <v>36</v>
      </c>
      <c r="B5">
        <v>1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1</v>
      </c>
      <c r="K5">
        <v>0</v>
      </c>
      <c r="L5">
        <v>1</v>
      </c>
      <c r="M5">
        <v>2</v>
      </c>
      <c r="N5">
        <v>1</v>
      </c>
      <c r="O5">
        <v>0</v>
      </c>
      <c r="P5">
        <v>0</v>
      </c>
      <c r="Q5">
        <v>0</v>
      </c>
    </row>
    <row r="6" spans="1:17" x14ac:dyDescent="0.25">
      <c r="A6" t="s">
        <v>37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1</v>
      </c>
      <c r="I6">
        <v>1</v>
      </c>
      <c r="J6">
        <v>0</v>
      </c>
      <c r="K6">
        <v>2</v>
      </c>
      <c r="L6">
        <v>1</v>
      </c>
      <c r="M6">
        <v>1</v>
      </c>
      <c r="N6">
        <v>0</v>
      </c>
      <c r="O6">
        <v>0</v>
      </c>
      <c r="P6">
        <v>0</v>
      </c>
      <c r="Q6">
        <v>0</v>
      </c>
    </row>
    <row r="7" spans="1:17" x14ac:dyDescent="0.25">
      <c r="A7" t="s">
        <v>38</v>
      </c>
      <c r="B7">
        <v>0</v>
      </c>
      <c r="C7">
        <v>0</v>
      </c>
      <c r="D7">
        <v>1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3</v>
      </c>
      <c r="O7">
        <v>2</v>
      </c>
      <c r="P7">
        <v>0</v>
      </c>
      <c r="Q7">
        <v>0</v>
      </c>
    </row>
    <row r="8" spans="1:17" x14ac:dyDescent="0.25">
      <c r="A8" t="s">
        <v>39</v>
      </c>
      <c r="B8">
        <v>1</v>
      </c>
      <c r="C8">
        <v>0</v>
      </c>
      <c r="D8">
        <v>2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  <c r="L8">
        <v>1</v>
      </c>
      <c r="M8">
        <v>1</v>
      </c>
      <c r="N8">
        <v>1</v>
      </c>
      <c r="O8">
        <v>1</v>
      </c>
      <c r="P8">
        <v>1</v>
      </c>
      <c r="Q8">
        <v>0</v>
      </c>
    </row>
    <row r="9" spans="1:17" x14ac:dyDescent="0.25">
      <c r="A9" t="s">
        <v>40</v>
      </c>
      <c r="B9">
        <v>0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1</v>
      </c>
      <c r="M9">
        <v>1</v>
      </c>
      <c r="N9">
        <v>1</v>
      </c>
      <c r="O9">
        <v>2</v>
      </c>
      <c r="P9">
        <v>0</v>
      </c>
      <c r="Q9">
        <v>2</v>
      </c>
    </row>
    <row r="10" spans="1:17" x14ac:dyDescent="0.25">
      <c r="A10" t="s">
        <v>41</v>
      </c>
      <c r="B10">
        <v>0</v>
      </c>
      <c r="C10">
        <v>1</v>
      </c>
      <c r="D10">
        <v>3</v>
      </c>
      <c r="E10">
        <v>2</v>
      </c>
      <c r="F10">
        <v>3</v>
      </c>
      <c r="G10">
        <v>2</v>
      </c>
      <c r="H10">
        <v>0</v>
      </c>
      <c r="I10">
        <v>3</v>
      </c>
      <c r="J10">
        <v>3</v>
      </c>
      <c r="K10">
        <v>4</v>
      </c>
      <c r="L10">
        <v>1</v>
      </c>
      <c r="M10">
        <v>2</v>
      </c>
      <c r="N10">
        <v>5</v>
      </c>
      <c r="O10">
        <v>5</v>
      </c>
      <c r="P10">
        <v>0</v>
      </c>
      <c r="Q10">
        <v>1</v>
      </c>
    </row>
    <row r="11" spans="1:17" x14ac:dyDescent="0.25">
      <c r="A11" t="s">
        <v>42</v>
      </c>
      <c r="B11">
        <v>5</v>
      </c>
      <c r="C11">
        <v>1</v>
      </c>
      <c r="D11">
        <v>2</v>
      </c>
      <c r="E11">
        <v>0</v>
      </c>
      <c r="F11">
        <v>3</v>
      </c>
      <c r="G11">
        <v>3</v>
      </c>
      <c r="H11">
        <v>4</v>
      </c>
      <c r="I11">
        <v>1</v>
      </c>
      <c r="J11">
        <v>1</v>
      </c>
      <c r="K11">
        <v>2</v>
      </c>
      <c r="L11">
        <v>4</v>
      </c>
      <c r="M11">
        <v>2</v>
      </c>
      <c r="N11">
        <v>3</v>
      </c>
      <c r="O11">
        <v>2</v>
      </c>
      <c r="P11">
        <v>0</v>
      </c>
      <c r="Q11">
        <v>0</v>
      </c>
    </row>
    <row r="12" spans="1:17" x14ac:dyDescent="0.25">
      <c r="A12" t="s">
        <v>43</v>
      </c>
      <c r="B12">
        <v>8</v>
      </c>
      <c r="C12">
        <v>3</v>
      </c>
      <c r="D12">
        <v>2</v>
      </c>
      <c r="E12">
        <v>4</v>
      </c>
      <c r="F12">
        <v>3</v>
      </c>
      <c r="G12">
        <v>8</v>
      </c>
      <c r="H12">
        <v>5</v>
      </c>
      <c r="I12">
        <v>7</v>
      </c>
      <c r="J12">
        <v>6</v>
      </c>
      <c r="K12">
        <v>5</v>
      </c>
      <c r="L12">
        <v>5</v>
      </c>
      <c r="M12">
        <v>4</v>
      </c>
      <c r="N12">
        <v>3</v>
      </c>
      <c r="O12">
        <v>1</v>
      </c>
      <c r="P12">
        <v>6</v>
      </c>
      <c r="Q12">
        <v>3</v>
      </c>
    </row>
    <row r="13" spans="1:17" x14ac:dyDescent="0.25">
      <c r="A13" t="s">
        <v>44</v>
      </c>
      <c r="B13">
        <v>4</v>
      </c>
      <c r="C13">
        <v>10</v>
      </c>
      <c r="D13">
        <v>11</v>
      </c>
      <c r="E13">
        <v>9</v>
      </c>
      <c r="F13">
        <v>10</v>
      </c>
      <c r="G13">
        <v>4</v>
      </c>
      <c r="H13">
        <v>8</v>
      </c>
      <c r="I13">
        <v>6</v>
      </c>
      <c r="J13">
        <v>6</v>
      </c>
      <c r="K13">
        <v>7</v>
      </c>
      <c r="L13">
        <v>4</v>
      </c>
      <c r="M13">
        <v>2</v>
      </c>
      <c r="N13">
        <v>3</v>
      </c>
      <c r="O13">
        <v>2</v>
      </c>
      <c r="P13">
        <v>5</v>
      </c>
      <c r="Q13">
        <v>6</v>
      </c>
    </row>
    <row r="14" spans="1:17" x14ac:dyDescent="0.25">
      <c r="A14" t="s">
        <v>45</v>
      </c>
      <c r="B14">
        <v>1</v>
      </c>
      <c r="C14">
        <v>7</v>
      </c>
      <c r="D14">
        <v>1</v>
      </c>
      <c r="E14">
        <v>5</v>
      </c>
      <c r="F14">
        <v>1</v>
      </c>
      <c r="G14">
        <v>0</v>
      </c>
      <c r="H14">
        <v>2</v>
      </c>
      <c r="I14">
        <v>0</v>
      </c>
      <c r="J14">
        <v>1</v>
      </c>
      <c r="K14">
        <v>1</v>
      </c>
      <c r="L14">
        <v>0</v>
      </c>
      <c r="M14">
        <v>0</v>
      </c>
      <c r="N14">
        <v>1</v>
      </c>
      <c r="O14">
        <v>2</v>
      </c>
      <c r="P14">
        <v>0</v>
      </c>
      <c r="Q14">
        <v>0</v>
      </c>
    </row>
    <row r="15" spans="1:17" x14ac:dyDescent="0.25">
      <c r="A15" t="s">
        <v>46</v>
      </c>
      <c r="B15">
        <v>0</v>
      </c>
      <c r="C15">
        <v>3</v>
      </c>
      <c r="D15">
        <v>0</v>
      </c>
      <c r="E15">
        <v>1</v>
      </c>
      <c r="F15">
        <v>1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</sheetData>
  <pageMargins left="0.7" right="0.7" top="0.75" bottom="0.75" header="0.3" footer="0.3"/>
  <pageSetup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E32" sqref="E32"/>
    </sheetView>
  </sheetViews>
  <sheetFormatPr baseColWidth="10" defaultRowHeight="15.75" x14ac:dyDescent="0.25"/>
  <sheetData/>
  <pageMargins left="0.7" right="0.7" top="0.75" bottom="0.75" header="0.3" footer="0.3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2"/>
    </sheetView>
  </sheetViews>
  <sheetFormatPr baseColWidth="10" defaultRowHeight="15.75" x14ac:dyDescent="0.25"/>
  <sheetData/>
  <pageMargins left="0.7" right="0.7" top="0.75" bottom="0.75" header="0.3" footer="0.3"/>
  <pageSetup paperSize="9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42" sqref="I42"/>
    </sheetView>
  </sheetViews>
  <sheetFormatPr baseColWidth="10" defaultRowHeight="15.75" x14ac:dyDescent="0.25"/>
  <sheetData/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Partie II - Connaissance</vt:lpstr>
      <vt:lpstr>Partie III - Relation</vt:lpstr>
      <vt:lpstr>Analyse des nombres de réponses</vt:lpstr>
      <vt:lpstr>Graphiques</vt:lpstr>
      <vt:lpstr>III Graphiques moyennes</vt:lpstr>
      <vt:lpstr>II Graphiques moyennes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Recherche.Action</cp:lastModifiedBy>
  <cp:lastPrinted>2017-06-13T13:03:44Z</cp:lastPrinted>
  <dcterms:created xsi:type="dcterms:W3CDTF">2017-05-28T16:05:41Z</dcterms:created>
  <dcterms:modified xsi:type="dcterms:W3CDTF">2017-06-13T13:11:34Z</dcterms:modified>
</cp:coreProperties>
</file>